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280" windowHeight="75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<sst xmlns="http://schemas.openxmlformats.org/spreadsheetml/2006/main" count="38" uniqueCount="38">
  <si>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Indtægter</t>
  </si>
  <si>
    <t>I alt fra medlemmer</t>
  </si>
  <si>
    <t>Renteindtægter fra bank</t>
  </si>
  <si>
    <t>Renter af obligationer og kursregulering</t>
  </si>
  <si>
    <t>Gebyrer</t>
  </si>
  <si>
    <t>Udgifter</t>
  </si>
  <si>
    <t>Vandværkets drift:</t>
  </si>
  <si>
    <t>Pasning af grund og værk</t>
  </si>
  <si>
    <t>El</t>
  </si>
  <si>
    <t>Ejendomsskatter</t>
  </si>
  <si>
    <t>Forsikringer</t>
  </si>
  <si>
    <t>Vandanalyser</t>
  </si>
  <si>
    <t>Administrative omkostninger:</t>
  </si>
  <si>
    <t>Møder og generalforsamling</t>
  </si>
  <si>
    <t>Kørsel og telefongodtgørelse bestyrelsen</t>
  </si>
  <si>
    <t>Revision</t>
  </si>
  <si>
    <t>Kubikmeterafgift efter måler</t>
  </si>
  <si>
    <t>I alt indtægt</t>
  </si>
  <si>
    <t>I alt udgift</t>
  </si>
  <si>
    <t>Kontingent private vandværker</t>
  </si>
  <si>
    <t>Reparation af ledning og værk</t>
  </si>
  <si>
    <t xml:space="preserve">                             TO-BJERG VANDVÆRK                                                                           </t>
  </si>
  <si>
    <t>Fast afgift incl måler</t>
  </si>
  <si>
    <t>Porto, papir, kontorhold incl opkrævning efter måler</t>
  </si>
  <si>
    <t xml:space="preserve">Adm.medlemmers aflæsn.opkrævning samt regnskab </t>
  </si>
  <si>
    <t>For måleraflæsning, fra Holbæk kommune</t>
  </si>
  <si>
    <t>Henlagt til investeringer incl udskiftning af vandmålere</t>
  </si>
  <si>
    <t>Bredbånd</t>
  </si>
  <si>
    <t>557x570</t>
  </si>
  <si>
    <t>Repræsentation</t>
  </si>
  <si>
    <t>Gebyr bank</t>
  </si>
  <si>
    <t xml:space="preserve">                     RESULTATOPGØRELSE for perioden 1. januar - 31. december 2017</t>
  </si>
  <si>
    <t>54705x3,50</t>
  </si>
  <si>
    <t>Solgt til Kisserup vandværk</t>
  </si>
  <si>
    <t>Overdækning</t>
  </si>
  <si>
    <t xml:space="preserve">I alt indtægt </t>
  </si>
  <si>
    <t>Mindre anskaffelser</t>
  </si>
  <si>
    <t xml:space="preserve">Regulering </t>
  </si>
</sst>
</file>

<file path=xl/styles.xml><?xml version="1.0" encoding="utf-8"?>
<styleSheet xmlns="http://schemas.openxmlformats.org/spreadsheetml/2006/main">
  <numFmts count="3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#,##0.0"/>
    <numFmt numFmtId="187" formatCode="0.000"/>
    <numFmt numFmtId="188" formatCode="0.0000"/>
    <numFmt numFmtId="189" formatCode="0.0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79" fontId="0" fillId="0" borderId="0" xfId="45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93" fontId="0" fillId="0" borderId="0" xfId="45" applyNumberFormat="1" applyFont="1" applyAlignment="1">
      <alignment horizontal="right"/>
    </xf>
    <xf numFmtId="3" fontId="0" fillId="0" borderId="0" xfId="45" applyNumberFormat="1" applyFont="1" applyAlignment="1">
      <alignment horizontal="right"/>
    </xf>
    <xf numFmtId="3" fontId="0" fillId="0" borderId="11" xfId="45" applyNumberFormat="1" applyFont="1" applyBorder="1" applyAlignment="1">
      <alignment horizontal="right"/>
    </xf>
    <xf numFmtId="3" fontId="3" fillId="0" borderId="0" xfId="45" applyNumberFormat="1" applyFont="1" applyBorder="1" applyAlignment="1">
      <alignment horizontal="right"/>
    </xf>
    <xf numFmtId="3" fontId="0" fillId="0" borderId="10" xfId="45" applyNumberFormat="1" applyFont="1" applyBorder="1" applyAlignment="1">
      <alignment horizontal="right"/>
    </xf>
    <xf numFmtId="3" fontId="6" fillId="0" borderId="0" xfId="45" applyNumberFormat="1" applyFont="1" applyAlignment="1">
      <alignment horizontal="right"/>
    </xf>
    <xf numFmtId="179" fontId="0" fillId="0" borderId="0" xfId="45" applyFont="1" applyAlignment="1">
      <alignment/>
    </xf>
    <xf numFmtId="179" fontId="2" fillId="0" borderId="0" xfId="45" applyFont="1" applyBorder="1" applyAlignment="1">
      <alignment horizontal="center"/>
    </xf>
    <xf numFmtId="179" fontId="3" fillId="0" borderId="0" xfId="45" applyFont="1" applyBorder="1" applyAlignment="1">
      <alignment/>
    </xf>
    <xf numFmtId="3" fontId="6" fillId="0" borderId="0" xfId="45" applyNumberFormat="1" applyFont="1" applyBorder="1" applyAlignment="1">
      <alignment horizontal="right"/>
    </xf>
    <xf numFmtId="4" fontId="0" fillId="0" borderId="0" xfId="45" applyNumberFormat="1" applyFont="1" applyAlignment="1">
      <alignment/>
    </xf>
    <xf numFmtId="4" fontId="0" fillId="0" borderId="11" xfId="45" applyNumberFormat="1" applyFont="1" applyBorder="1" applyAlignment="1">
      <alignment/>
    </xf>
    <xf numFmtId="4" fontId="0" fillId="0" borderId="10" xfId="45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45" applyNumberFormat="1" applyFont="1" applyBorder="1" applyAlignment="1">
      <alignment/>
    </xf>
    <xf numFmtId="3" fontId="0" fillId="0" borderId="0" xfId="45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/>
    </xf>
    <xf numFmtId="3" fontId="6" fillId="0" borderId="12" xfId="45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4" fontId="1" fillId="0" borderId="0" xfId="45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3" fontId="1" fillId="0" borderId="13" xfId="45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2" max="2" width="9.00390625" style="0" customWidth="1"/>
    <col min="5" max="5" width="10.00390625" style="0" customWidth="1"/>
    <col min="6" max="6" width="0.71875" style="0" customWidth="1"/>
    <col min="7" max="7" width="14.140625" style="14" customWidth="1"/>
    <col min="8" max="8" width="12.8515625" style="0" customWidth="1"/>
    <col min="9" max="9" width="11.28125" style="0" customWidth="1"/>
    <col min="10" max="10" width="2.421875" style="0" customWidth="1"/>
    <col min="11" max="11" width="9.140625" style="15" bestFit="1" customWidth="1"/>
    <col min="12" max="16384" width="9.140625" style="9" customWidth="1"/>
  </cols>
  <sheetData>
    <row r="1" spans="1:11" ht="23.2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1" ht="1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10" ht="12.75">
      <c r="B4" s="7"/>
      <c r="C4" s="7"/>
      <c r="D4" s="7"/>
      <c r="E4" s="7"/>
      <c r="F4" s="7"/>
      <c r="G4" s="24"/>
      <c r="H4" s="7"/>
      <c r="I4" s="7"/>
      <c r="J4" s="7"/>
    </row>
    <row r="5" spans="7:11" ht="18.75" thickBot="1">
      <c r="G5" s="44">
        <v>2017</v>
      </c>
      <c r="H5" s="44"/>
      <c r="I5" s="44"/>
      <c r="J5" s="10"/>
      <c r="K5" s="16">
        <v>2016</v>
      </c>
    </row>
    <row r="6" spans="7:11" ht="18">
      <c r="G6" s="25"/>
      <c r="H6" s="10"/>
      <c r="I6" s="10"/>
      <c r="J6" s="10"/>
      <c r="K6" s="17"/>
    </row>
    <row r="7" spans="1:2" ht="12.75">
      <c r="A7" s="1" t="s">
        <v>0</v>
      </c>
      <c r="B7" s="1"/>
    </row>
    <row r="8" spans="1:11" ht="12.75">
      <c r="A8" s="1"/>
      <c r="B8" s="1"/>
      <c r="G8" s="28"/>
      <c r="H8" s="3"/>
      <c r="I8" s="3"/>
      <c r="K8" s="18"/>
    </row>
    <row r="9" spans="1:11" ht="12.75">
      <c r="A9" t="s">
        <v>22</v>
      </c>
      <c r="D9" t="s">
        <v>28</v>
      </c>
      <c r="G9" s="28">
        <v>319490</v>
      </c>
      <c r="H9" s="3"/>
      <c r="I9" s="3"/>
      <c r="K9" s="19">
        <v>319490</v>
      </c>
    </row>
    <row r="10" spans="1:11" ht="12.75">
      <c r="A10" t="s">
        <v>16</v>
      </c>
      <c r="D10" t="s">
        <v>32</v>
      </c>
      <c r="G10" s="32">
        <v>191467.5</v>
      </c>
      <c r="H10" s="3"/>
      <c r="I10" s="3"/>
      <c r="K10" s="20">
        <v>184235</v>
      </c>
    </row>
    <row r="11" spans="1:11" ht="12.75">
      <c r="A11" t="s">
        <v>33</v>
      </c>
      <c r="G11" s="29">
        <v>4261.6</v>
      </c>
      <c r="H11" s="3"/>
      <c r="I11" s="3"/>
      <c r="K11" s="19"/>
    </row>
    <row r="12" spans="1:11" ht="12.75">
      <c r="A12" t="s">
        <v>1</v>
      </c>
      <c r="G12" s="28">
        <f>SUM(G9:G11)</f>
        <v>515219.1</v>
      </c>
      <c r="H12" s="3"/>
      <c r="I12" s="3">
        <f>G12</f>
        <v>515219.1</v>
      </c>
      <c r="K12" s="19">
        <f>SUM(K9:K11)</f>
        <v>503725</v>
      </c>
    </row>
    <row r="13" spans="7:11" ht="12.75">
      <c r="G13" s="28"/>
      <c r="H13" s="3"/>
      <c r="I13" s="3"/>
      <c r="K13" s="19"/>
    </row>
    <row r="14" spans="1:11" ht="12.75">
      <c r="A14" t="s">
        <v>25</v>
      </c>
      <c r="G14" s="28">
        <v>14361.56</v>
      </c>
      <c r="H14" s="3"/>
      <c r="I14" s="3"/>
      <c r="K14" s="19">
        <v>14179</v>
      </c>
    </row>
    <row r="15" spans="1:11" ht="12.75">
      <c r="A15" t="s">
        <v>2</v>
      </c>
      <c r="G15" s="28">
        <v>0</v>
      </c>
      <c r="H15" s="3"/>
      <c r="I15" s="3"/>
      <c r="K15" s="19">
        <v>0</v>
      </c>
    </row>
    <row r="16" spans="1:11" ht="12.75">
      <c r="A16" t="s">
        <v>3</v>
      </c>
      <c r="G16" s="28">
        <v>3485.83</v>
      </c>
      <c r="H16" s="3"/>
      <c r="I16" s="3"/>
      <c r="K16" s="19">
        <v>47797</v>
      </c>
    </row>
    <row r="17" spans="1:11" ht="13.5" thickBot="1">
      <c r="A17" t="s">
        <v>4</v>
      </c>
      <c r="F17">
        <v>1843</v>
      </c>
      <c r="G17" s="29">
        <v>27700</v>
      </c>
      <c r="H17" s="3"/>
      <c r="I17" s="4">
        <f>G14+G15+G16+G17</f>
        <v>45547.39</v>
      </c>
      <c r="K17" s="22">
        <v>31854</v>
      </c>
    </row>
    <row r="18" spans="7:11" ht="12.75">
      <c r="G18" s="32"/>
      <c r="H18" s="3"/>
      <c r="I18" s="35"/>
      <c r="K18" s="33"/>
    </row>
    <row r="19" spans="1:11" ht="12.75">
      <c r="A19" t="s">
        <v>17</v>
      </c>
      <c r="G19" s="28"/>
      <c r="H19" s="3"/>
      <c r="I19" s="5">
        <f>SUM(I12:I17)</f>
        <v>560766.49</v>
      </c>
      <c r="J19" s="5"/>
      <c r="K19" s="23">
        <f>SUM(K12:K17)</f>
        <v>597555</v>
      </c>
    </row>
    <row r="20" spans="7:11" ht="12.75">
      <c r="G20" s="28"/>
      <c r="H20" s="3"/>
      <c r="I20" s="3"/>
      <c r="K20" s="19"/>
    </row>
    <row r="21" spans="1:11" ht="12.75">
      <c r="A21" t="s">
        <v>34</v>
      </c>
      <c r="G21" s="28"/>
      <c r="H21" s="3"/>
      <c r="I21" s="34">
        <v>-23870.86</v>
      </c>
      <c r="K21" s="20">
        <v>-29370</v>
      </c>
    </row>
    <row r="22" spans="1:11" ht="13.5" thickBot="1">
      <c r="A22" s="1" t="s">
        <v>35</v>
      </c>
      <c r="B22" s="1"/>
      <c r="G22" s="28"/>
      <c r="H22" s="3"/>
      <c r="I22" s="41">
        <f>SUM(I19:I21)</f>
        <v>536895.63</v>
      </c>
      <c r="J22" s="1"/>
      <c r="K22" s="42">
        <f>SUM(K19:K21)</f>
        <v>568185</v>
      </c>
    </row>
    <row r="23" spans="1:11" ht="12.75">
      <c r="A23" s="1"/>
      <c r="B23" s="1"/>
      <c r="G23" s="28"/>
      <c r="H23" s="3"/>
      <c r="I23" s="35"/>
      <c r="K23" s="33"/>
    </row>
    <row r="24" spans="1:11" ht="12.75">
      <c r="A24" s="1" t="s">
        <v>5</v>
      </c>
      <c r="G24" s="28"/>
      <c r="H24" s="3"/>
      <c r="I24" s="3"/>
      <c r="K24" s="19"/>
    </row>
    <row r="25" spans="1:11" ht="12.75">
      <c r="A25" s="1"/>
      <c r="G25" s="28"/>
      <c r="H25" s="3"/>
      <c r="I25" s="3"/>
      <c r="K25" s="19"/>
    </row>
    <row r="26" spans="1:11" ht="12.75">
      <c r="A26" s="8" t="s">
        <v>6</v>
      </c>
      <c r="B26" s="8"/>
      <c r="G26" s="28"/>
      <c r="H26" s="3"/>
      <c r="I26" s="3"/>
      <c r="K26" s="19"/>
    </row>
    <row r="27" spans="1:11" ht="12.75">
      <c r="A27" s="36" t="s">
        <v>37</v>
      </c>
      <c r="B27" s="8"/>
      <c r="G27" s="28">
        <v>11750</v>
      </c>
      <c r="H27" s="3"/>
      <c r="I27" s="3"/>
      <c r="K27" s="19">
        <v>0</v>
      </c>
    </row>
    <row r="28" spans="1:11" ht="12.75">
      <c r="A28" t="s">
        <v>7</v>
      </c>
      <c r="G28" s="28">
        <v>46730.08</v>
      </c>
      <c r="H28" s="3"/>
      <c r="I28" s="3"/>
      <c r="K28" s="19">
        <v>46248</v>
      </c>
    </row>
    <row r="29" spans="1:11" ht="12.75">
      <c r="A29" t="s">
        <v>8</v>
      </c>
      <c r="G29" s="28">
        <v>42479.22</v>
      </c>
      <c r="H29" s="3"/>
      <c r="I29" s="3"/>
      <c r="K29" s="19">
        <v>44355</v>
      </c>
    </row>
    <row r="30" spans="1:11" ht="12.75">
      <c r="A30" t="s">
        <v>20</v>
      </c>
      <c r="G30" s="28">
        <v>127220.59</v>
      </c>
      <c r="H30" s="3"/>
      <c r="I30" s="3"/>
      <c r="K30" s="19">
        <v>124903</v>
      </c>
    </row>
    <row r="31" spans="1:11" ht="12.75">
      <c r="A31" t="s">
        <v>9</v>
      </c>
      <c r="G31" s="28">
        <v>1213.25</v>
      </c>
      <c r="H31" s="3"/>
      <c r="I31" s="3"/>
      <c r="K31" s="19">
        <v>1213</v>
      </c>
    </row>
    <row r="32" spans="1:11" ht="12.75">
      <c r="A32" t="s">
        <v>10</v>
      </c>
      <c r="G32" s="28">
        <v>5515.02</v>
      </c>
      <c r="H32" s="3"/>
      <c r="I32" s="3"/>
      <c r="K32" s="19">
        <v>5550</v>
      </c>
    </row>
    <row r="33" spans="1:11" ht="12.75">
      <c r="A33" t="s">
        <v>27</v>
      </c>
      <c r="G33" s="28">
        <v>5861.4</v>
      </c>
      <c r="H33" s="3"/>
      <c r="I33" s="3"/>
      <c r="K33" s="19">
        <v>6638.08</v>
      </c>
    </row>
    <row r="34" spans="1:11" ht="12.75">
      <c r="A34" t="s">
        <v>11</v>
      </c>
      <c r="G34" s="32">
        <v>18810</v>
      </c>
      <c r="H34" s="3"/>
      <c r="I34" s="3"/>
      <c r="K34" s="33">
        <v>19470</v>
      </c>
    </row>
    <row r="35" spans="1:11" ht="12.75">
      <c r="A35" s="36" t="s">
        <v>36</v>
      </c>
      <c r="G35" s="29">
        <v>14129.2</v>
      </c>
      <c r="H35" s="3"/>
      <c r="I35" s="3"/>
      <c r="K35" s="20">
        <v>0</v>
      </c>
    </row>
    <row r="36" spans="7:11" ht="12.75">
      <c r="G36" s="28"/>
      <c r="H36" s="28">
        <v>273708.76</v>
      </c>
      <c r="I36" s="3"/>
      <c r="K36" s="19">
        <f>SUM(K28:K35)</f>
        <v>248377.08</v>
      </c>
    </row>
    <row r="37" spans="7:11" ht="12.75">
      <c r="G37" s="28"/>
      <c r="H37" s="3"/>
      <c r="I37" s="3"/>
      <c r="K37" s="19"/>
    </row>
    <row r="38" spans="1:11" ht="12.75">
      <c r="A38" s="8" t="s">
        <v>12</v>
      </c>
      <c r="B38" s="8"/>
      <c r="C38" s="8"/>
      <c r="G38" s="28"/>
      <c r="H38" s="3"/>
      <c r="I38" s="3"/>
      <c r="K38" s="19"/>
    </row>
    <row r="39" spans="1:11" ht="12.75">
      <c r="A39" t="s">
        <v>23</v>
      </c>
      <c r="G39" s="28">
        <v>10922.47</v>
      </c>
      <c r="H39" s="3"/>
      <c r="I39" s="3"/>
      <c r="K39" s="19">
        <v>15019</v>
      </c>
    </row>
    <row r="40" spans="1:11" ht="12.75">
      <c r="A40" t="s">
        <v>19</v>
      </c>
      <c r="G40" s="28">
        <v>7038.78</v>
      </c>
      <c r="H40" s="3"/>
      <c r="I40" s="3"/>
      <c r="K40" s="19">
        <v>7761</v>
      </c>
    </row>
    <row r="41" spans="1:11" ht="12.75">
      <c r="A41" t="s">
        <v>24</v>
      </c>
      <c r="G41" s="28">
        <v>54950.27</v>
      </c>
      <c r="H41" s="3"/>
      <c r="I41" s="3"/>
      <c r="K41" s="19">
        <v>55387</v>
      </c>
    </row>
    <row r="42" spans="1:11" ht="12.75">
      <c r="A42" t="s">
        <v>13</v>
      </c>
      <c r="G42" s="28">
        <v>15665</v>
      </c>
      <c r="H42" s="3"/>
      <c r="I42" s="3"/>
      <c r="K42" s="19">
        <v>13330</v>
      </c>
    </row>
    <row r="43" spans="1:11" ht="12.75">
      <c r="A43" t="s">
        <v>14</v>
      </c>
      <c r="F43">
        <v>304.46</v>
      </c>
      <c r="G43" s="28">
        <v>18444.45</v>
      </c>
      <c r="H43" s="3"/>
      <c r="I43" s="3"/>
      <c r="K43" s="19">
        <v>18394</v>
      </c>
    </row>
    <row r="44" spans="1:11" ht="12.75">
      <c r="A44" t="s">
        <v>15</v>
      </c>
      <c r="G44" s="28">
        <v>4800</v>
      </c>
      <c r="H44" s="3"/>
      <c r="I44" s="3"/>
      <c r="K44" s="19">
        <v>8550</v>
      </c>
    </row>
    <row r="45" spans="1:11" ht="12.75">
      <c r="A45" t="s">
        <v>29</v>
      </c>
      <c r="G45" s="32">
        <v>458.901</v>
      </c>
      <c r="H45" s="3"/>
      <c r="I45" s="3"/>
      <c r="K45" s="33">
        <v>510</v>
      </c>
    </row>
    <row r="46" spans="1:11" ht="12.75">
      <c r="A46" t="s">
        <v>30</v>
      </c>
      <c r="G46" s="29">
        <v>907</v>
      </c>
      <c r="H46" s="3"/>
      <c r="I46" s="3"/>
      <c r="K46" s="20">
        <v>857</v>
      </c>
    </row>
    <row r="47" spans="7:11" ht="12.75">
      <c r="G47" s="28"/>
      <c r="H47" s="28">
        <v>113186.87</v>
      </c>
      <c r="I47" s="3"/>
      <c r="K47" s="19">
        <f>SUM(K39:K46)</f>
        <v>119808</v>
      </c>
    </row>
    <row r="48" spans="7:11" ht="12.75">
      <c r="G48" s="28"/>
      <c r="H48" s="28"/>
      <c r="I48" s="3"/>
      <c r="K48" s="19"/>
    </row>
    <row r="49" spans="7:11" ht="12.75">
      <c r="G49" s="28"/>
      <c r="H49" s="28"/>
      <c r="I49" s="3"/>
      <c r="K49" s="19"/>
    </row>
    <row r="50" spans="1:11" ht="12.75">
      <c r="A50" t="s">
        <v>26</v>
      </c>
      <c r="G50" s="28"/>
      <c r="H50" s="28">
        <v>150000</v>
      </c>
      <c r="I50" s="3"/>
      <c r="K50" s="19">
        <v>200000</v>
      </c>
    </row>
    <row r="51" spans="7:11" ht="13.5" thickBot="1">
      <c r="G51" s="28"/>
      <c r="H51" s="30"/>
      <c r="I51" s="6"/>
      <c r="J51" s="13"/>
      <c r="K51" s="22"/>
    </row>
    <row r="52" spans="1:11" ht="13.5" thickBot="1">
      <c r="A52" s="1" t="s">
        <v>18</v>
      </c>
      <c r="B52" s="1"/>
      <c r="G52" s="28"/>
      <c r="H52" s="3"/>
      <c r="I52" s="37">
        <v>536895.63</v>
      </c>
      <c r="J52" s="12"/>
      <c r="K52" s="38">
        <f>K36+K47+K49+K50</f>
        <v>568185.08</v>
      </c>
    </row>
    <row r="53" spans="7:11" ht="12.75">
      <c r="G53" s="28"/>
      <c r="H53" s="3"/>
      <c r="I53" s="3"/>
      <c r="J53" s="2"/>
      <c r="K53" s="19"/>
    </row>
    <row r="54" spans="1:11" ht="12.75">
      <c r="A54" s="1"/>
      <c r="G54" s="28"/>
      <c r="H54" s="3"/>
      <c r="I54" s="13"/>
      <c r="J54" s="13"/>
      <c r="K54" s="27"/>
    </row>
    <row r="55" spans="1:11" ht="12.75">
      <c r="A55" s="1"/>
      <c r="G55" s="28"/>
      <c r="H55" s="3"/>
      <c r="I55" s="13"/>
      <c r="J55" s="13"/>
      <c r="K55" s="27"/>
    </row>
    <row r="56" spans="9:11" ht="12.75">
      <c r="I56" s="3"/>
      <c r="K56" s="19"/>
    </row>
    <row r="57" spans="7:11" s="11" customFormat="1" ht="12.75">
      <c r="G57" s="26"/>
      <c r="I57" s="31"/>
      <c r="K57" s="21"/>
    </row>
    <row r="58" spans="4:11" ht="12.75">
      <c r="D58" s="2"/>
      <c r="I58" s="3"/>
      <c r="K58" s="19"/>
    </row>
    <row r="59" spans="4:11" ht="12.75">
      <c r="D59" s="39"/>
      <c r="I59" s="3"/>
      <c r="K59" s="19"/>
    </row>
    <row r="60" spans="4:11" ht="12.75">
      <c r="D60" s="39"/>
      <c r="I60" s="3"/>
      <c r="K60" s="19"/>
    </row>
    <row r="61" spans="9:11" ht="12.75">
      <c r="I61" s="3"/>
      <c r="K61" s="19"/>
    </row>
    <row r="62" spans="9:11" ht="12.75">
      <c r="I62" s="40"/>
      <c r="J62" s="9"/>
      <c r="K62" s="27"/>
    </row>
    <row r="63" ht="12.75">
      <c r="I63" s="3"/>
    </row>
    <row r="64" ht="12.75">
      <c r="I64" s="3"/>
    </row>
  </sheetData>
  <sheetProtection/>
  <mergeCells count="3">
    <mergeCell ref="A1:K1"/>
    <mergeCell ref="G5:I5"/>
    <mergeCell ref="A3:K3"/>
  </mergeCells>
  <printOptions/>
  <pageMargins left="0.3937007874015748" right="0.11811023622047245" top="0.5511811023622047" bottom="0.39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Danske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Erik Larsen</dc:creator>
  <cp:keywords/>
  <dc:description/>
  <cp:lastModifiedBy>Carl Erik Larsen</cp:lastModifiedBy>
  <cp:lastPrinted>2018-03-21T13:54:43Z</cp:lastPrinted>
  <dcterms:created xsi:type="dcterms:W3CDTF">1999-02-20T08:53:25Z</dcterms:created>
  <dcterms:modified xsi:type="dcterms:W3CDTF">2018-03-21T13:55:19Z</dcterms:modified>
  <cp:category/>
  <cp:version/>
  <cp:contentType/>
  <cp:contentStatus/>
</cp:coreProperties>
</file>